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20" yWindow="1545" windowWidth="12240" windowHeight="9240" activeTab="0"/>
  </bookViews>
  <sheets>
    <sheet name="Sheet1" sheetId="1" r:id="rId1"/>
  </sheets>
  <definedNames>
    <definedName name="commcf_2nd_previous_egi">'Sheet1'!$F$26</definedName>
    <definedName name="commcf_2nd_previous_gross_inc">'Sheet1'!$F$24</definedName>
    <definedName name="commcf_2nd_previous_noi">'Sheet1'!$F$39</definedName>
    <definedName name="commcf_2nd_previous_vacancy">'Sheet1'!$F$25</definedName>
    <definedName name="commcf_3nd_previous_gross_inc">'Sheet1'!$D$24</definedName>
    <definedName name="commcf_3nd_previous_vacancy">'Sheet1'!$D$25</definedName>
    <definedName name="commcf_3rd_previous_egi">'Sheet1'!$D$26</definedName>
    <definedName name="commcf_3rd_previous_noi">'Sheet1'!$D$39</definedName>
    <definedName name="commcf_appraisal_egi">'Sheet1'!$J$26</definedName>
    <definedName name="commcf_appraisal_gross_inc">'Sheet1'!$J$24</definedName>
    <definedName name="commcf_appraisal_noi">'Sheet1'!$J$39</definedName>
    <definedName name="commcf_appraisal_vacancy">'Sheet1'!$J$25</definedName>
    <definedName name="commcf_previous_egi">'Sheet1'!$H$26</definedName>
    <definedName name="commcf_previous_gross_inc">'Sheet1'!$H$24</definedName>
    <definedName name="commcf_previous_noi">'Sheet1'!$H$39</definedName>
    <definedName name="commcf_previous_vacancy">'Sheet1'!$H$25</definedName>
    <definedName name="_xlnm.Print_Area" localSheetId="0">'Sheet1'!$A$1:$K$71</definedName>
  </definedNames>
  <calcPr fullCalcOnLoad="1"/>
</workbook>
</file>

<file path=xl/comments1.xml><?xml version="1.0" encoding="utf-8"?>
<comments xmlns="http://schemas.openxmlformats.org/spreadsheetml/2006/main">
  <authors>
    <author>u179623</author>
  </authors>
  <commentList>
    <comment ref="B25" authorId="0">
      <text>
        <r>
          <rPr>
            <b/>
            <sz val="8"/>
            <rFont val="Tahoma"/>
            <family val="0"/>
          </rPr>
          <t>Enter Vacancy $ as a negative number.</t>
        </r>
        <r>
          <rPr>
            <sz val="8"/>
            <rFont val="Tahoma"/>
            <family val="0"/>
          </rPr>
          <t xml:space="preserve">
</t>
        </r>
      </text>
    </comment>
    <comment ref="D25" authorId="0">
      <text>
        <r>
          <rPr>
            <b/>
            <sz val="8"/>
            <rFont val="Tahoma"/>
            <family val="0"/>
          </rPr>
          <t>Enter as Negative Number.</t>
        </r>
        <r>
          <rPr>
            <sz val="8"/>
            <rFont val="Tahoma"/>
            <family val="0"/>
          </rPr>
          <t xml:space="preserve">
</t>
        </r>
      </text>
    </comment>
    <comment ref="F25" authorId="0">
      <text>
        <r>
          <rPr>
            <b/>
            <sz val="8"/>
            <rFont val="Tahoma"/>
            <family val="0"/>
          </rPr>
          <t>Enter as Negative Number.</t>
        </r>
        <r>
          <rPr>
            <sz val="8"/>
            <rFont val="Tahoma"/>
            <family val="0"/>
          </rPr>
          <t xml:space="preserve">
</t>
        </r>
      </text>
    </comment>
    <comment ref="H25" authorId="0">
      <text>
        <r>
          <rPr>
            <b/>
            <sz val="8"/>
            <rFont val="Tahoma"/>
            <family val="0"/>
          </rPr>
          <t>Enter as Negative Number.</t>
        </r>
        <r>
          <rPr>
            <sz val="8"/>
            <rFont val="Tahoma"/>
            <family val="0"/>
          </rPr>
          <t xml:space="preserve">
</t>
        </r>
      </text>
    </comment>
    <comment ref="J25" authorId="0">
      <text>
        <r>
          <rPr>
            <b/>
            <sz val="8"/>
            <rFont val="Tahoma"/>
            <family val="0"/>
          </rPr>
          <t>Enter as Negative Number.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<sst xmlns="http://schemas.openxmlformats.org/spreadsheetml/2006/main" count="58" uniqueCount="54">
  <si>
    <t>CML HISTORICAL OPERATING CASH FLOW</t>
  </si>
  <si>
    <t>Property Address</t>
  </si>
  <si>
    <t>INCOME:</t>
  </si>
  <si>
    <t>CAM Reimbursement</t>
  </si>
  <si>
    <t>Tax Reimbursement</t>
  </si>
  <si>
    <t>Insurance Reimbursement</t>
  </si>
  <si>
    <t>Utilities Reimbursement</t>
  </si>
  <si>
    <t>Management Fee Reimb,</t>
  </si>
  <si>
    <t>Other Reimbursement</t>
  </si>
  <si>
    <t>Percentage Rent</t>
  </si>
  <si>
    <t>Other Income</t>
  </si>
  <si>
    <t>Total Other Income:</t>
  </si>
  <si>
    <t>Gross Income</t>
  </si>
  <si>
    <t>Vacancy (-)</t>
  </si>
  <si>
    <t>Effective Gross Income</t>
  </si>
  <si>
    <t>OPERATING EXPENSES:</t>
  </si>
  <si>
    <t>Real Estate Taxes</t>
  </si>
  <si>
    <t>Property Insurance</t>
  </si>
  <si>
    <t>Utilities</t>
  </si>
  <si>
    <t>Repairs &amp; Maintenance</t>
  </si>
  <si>
    <t>Janitorial</t>
  </si>
  <si>
    <t>Management Fee</t>
  </si>
  <si>
    <t>Professional Fees</t>
  </si>
  <si>
    <t>General, Selling &amp; Admin</t>
  </si>
  <si>
    <t>Replacement Reserves</t>
  </si>
  <si>
    <t>Total Operating Expenses:</t>
  </si>
  <si>
    <t>NET OPERATING INCOME (NOI)</t>
  </si>
  <si>
    <t>Tenant Improvements</t>
  </si>
  <si>
    <t>Leasing Commisions</t>
  </si>
  <si>
    <t>Total (Post Rollover) Expenses</t>
  </si>
  <si>
    <t>POST-ROLLOVER CASH FLOW</t>
  </si>
  <si>
    <t>SAVE</t>
  </si>
  <si>
    <t>Glory LTV ceilings</t>
  </si>
  <si>
    <t>Green Recourse</t>
  </si>
  <si>
    <t>RETAIL - Anchored</t>
  </si>
  <si>
    <t>Green Non-Recourse</t>
  </si>
  <si>
    <t>RETAIL - Shadow Anchored</t>
  </si>
  <si>
    <t>Yellow Recourse</t>
  </si>
  <si>
    <t>RETAIL - Unanchored</t>
  </si>
  <si>
    <t>Yellow Non-Recourse</t>
  </si>
  <si>
    <t>INDUSTRIAL - Bulk</t>
  </si>
  <si>
    <t>Red Recourse</t>
  </si>
  <si>
    <t>INDUSTRIAL - Light</t>
  </si>
  <si>
    <t>Red Non-Recourse</t>
  </si>
  <si>
    <t>INDUSTRIAL - Flex</t>
  </si>
  <si>
    <t>OFFICE</t>
  </si>
  <si>
    <t>MIXED USE</t>
  </si>
  <si>
    <t>Date</t>
  </si>
  <si>
    <t>Title</t>
  </si>
  <si>
    <t>Borrower's Signature</t>
  </si>
  <si>
    <t>Seller's Signature</t>
  </si>
  <si>
    <t>mos.</t>
  </si>
  <si>
    <t>I certify that the information herein is true and correct as of:</t>
  </si>
  <si>
    <t>Base Rents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</si>
</sst>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mm/dd/yy;@"/>
    <numFmt numFmtId="167" formatCode="[$-409]dddd\,\ mmmm\ dd\,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7">
    <font>
      <sz val="10"/>
      <name val="Arial"/>
      <family val="0"/>
    </font>
    <font>
      <sz val="8"/>
      <name val="Georgia"/>
      <family val="1"/>
    </font>
    <font>
      <b/>
      <sz val="14"/>
      <color indexed="18"/>
      <name val="Georgia"/>
      <family val="1"/>
    </font>
    <font>
      <b/>
      <sz val="11"/>
      <name val="Georgia"/>
      <family val="1"/>
    </font>
    <font>
      <sz val="11"/>
      <name val="Georgia"/>
      <family val="1"/>
    </font>
    <font>
      <b/>
      <sz val="11"/>
      <color indexed="18"/>
      <name val="Georgia"/>
      <family val="1"/>
    </font>
    <font>
      <b/>
      <sz val="8"/>
      <color indexed="18"/>
      <name val="Georgia"/>
      <family val="1"/>
    </font>
    <font>
      <sz val="8"/>
      <color indexed="18"/>
      <name val="Georgia"/>
      <family val="1"/>
    </font>
    <font>
      <sz val="11"/>
      <color indexed="13"/>
      <name val="Georgia"/>
      <family val="1"/>
    </font>
    <font>
      <b/>
      <sz val="8"/>
      <name val="Georgia"/>
      <family val="1"/>
    </font>
    <font>
      <b/>
      <sz val="12"/>
      <color indexed="10"/>
      <name val="Georgia"/>
      <family val="1"/>
    </font>
    <font>
      <u val="single"/>
      <sz val="8"/>
      <name val="Georgia"/>
      <family val="1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Georgia"/>
      <family val="1"/>
    </font>
    <font>
      <sz val="12"/>
      <name val="Georgia"/>
      <family val="1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color indexed="22"/>
      <name val="Georgia"/>
      <family val="1"/>
    </font>
    <font>
      <sz val="12"/>
      <color indexed="63"/>
      <name val="Arial"/>
      <family val="2"/>
    </font>
    <font>
      <b/>
      <sz val="12"/>
      <color indexed="63"/>
      <name val="Arial"/>
      <family val="2"/>
    </font>
    <font>
      <sz val="12"/>
      <color indexed="63"/>
      <name val="Georgia"/>
      <family val="1"/>
    </font>
    <font>
      <b/>
      <sz val="16"/>
      <color indexed="63"/>
      <name val="Arial"/>
      <family val="2"/>
    </font>
    <font>
      <b/>
      <sz val="11"/>
      <color indexed="63"/>
      <name val="Arial"/>
      <family val="2"/>
    </font>
    <font>
      <sz val="11"/>
      <color indexed="63"/>
      <name val="Georgia"/>
      <family val="1"/>
    </font>
    <font>
      <b/>
      <sz val="11"/>
      <color indexed="63"/>
      <name val="Georgia"/>
      <family val="1"/>
    </font>
    <font>
      <sz val="11"/>
      <color indexed="63"/>
      <name val="Arial"/>
      <family val="0"/>
    </font>
    <font>
      <sz val="10"/>
      <color indexed="63"/>
      <name val="Arial"/>
      <family val="0"/>
    </font>
    <font>
      <sz val="8"/>
      <color indexed="63"/>
      <name val="Georgia"/>
      <family val="1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2" borderId="0" xfId="0" applyFont="1" applyFill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9" fillId="2" borderId="1" xfId="0" applyFont="1" applyFill="1" applyBorder="1" applyAlignment="1" applyProtection="1">
      <alignment horizontal="right"/>
      <protection/>
    </xf>
    <xf numFmtId="0" fontId="1" fillId="2" borderId="1" xfId="0" applyFont="1" applyFill="1" applyBorder="1" applyAlignment="1" applyProtection="1">
      <alignment horizontal="right"/>
      <protection/>
    </xf>
    <xf numFmtId="0" fontId="11" fillId="2" borderId="1" xfId="0" applyFont="1" applyFill="1" applyBorder="1" applyAlignment="1" applyProtection="1">
      <alignment horizontal="right"/>
      <protection/>
    </xf>
    <xf numFmtId="0" fontId="1" fillId="2" borderId="1" xfId="0" applyFont="1" applyFill="1" applyBorder="1" applyAlignment="1" applyProtection="1">
      <alignment/>
      <protection/>
    </xf>
    <xf numFmtId="0" fontId="1" fillId="2" borderId="0" xfId="0" applyFont="1" applyFill="1" applyAlignment="1" applyProtection="1">
      <alignment horizontal="left"/>
      <protection/>
    </xf>
    <xf numFmtId="9" fontId="1" fillId="2" borderId="0" xfId="21" applyFont="1" applyFill="1" applyAlignment="1" applyProtection="1">
      <alignment horizontal="left"/>
      <protection/>
    </xf>
    <xf numFmtId="0" fontId="1" fillId="2" borderId="0" xfId="0" applyFont="1" applyFill="1" applyBorder="1" applyAlignment="1" applyProtection="1">
      <alignment horizontal="left"/>
      <protection/>
    </xf>
    <xf numFmtId="0" fontId="1" fillId="2" borderId="2" xfId="0" applyFont="1" applyFill="1" applyBorder="1" applyAlignment="1" applyProtection="1">
      <alignment/>
      <protection/>
    </xf>
    <xf numFmtId="2" fontId="1" fillId="2" borderId="0" xfId="0" applyNumberFormat="1" applyFont="1" applyFill="1" applyAlignment="1" applyProtection="1">
      <alignment horizontal="left"/>
      <protection/>
    </xf>
    <xf numFmtId="9" fontId="1" fillId="2" borderId="0" xfId="21" applyFont="1" applyFill="1" applyBorder="1" applyAlignment="1" applyProtection="1">
      <alignment horizontal="left"/>
      <protection/>
    </xf>
    <xf numFmtId="0" fontId="18" fillId="2" borderId="0" xfId="0" applyFont="1" applyFill="1" applyAlignment="1" applyProtection="1">
      <alignment/>
      <protection/>
    </xf>
    <xf numFmtId="164" fontId="18" fillId="0" borderId="3" xfId="0" applyNumberFormat="1" applyFont="1" applyFill="1" applyBorder="1" applyAlignment="1" applyProtection="1">
      <alignment horizontal="right"/>
      <protection locked="0"/>
    </xf>
    <xf numFmtId="164" fontId="17" fillId="0" borderId="3" xfId="0" applyNumberFormat="1" applyFont="1" applyFill="1" applyBorder="1" applyAlignment="1" applyProtection="1">
      <alignment horizontal="right"/>
      <protection locked="0"/>
    </xf>
    <xf numFmtId="0" fontId="17" fillId="2" borderId="0" xfId="0" applyFont="1" applyFill="1" applyAlignment="1" applyProtection="1">
      <alignment/>
      <protection/>
    </xf>
    <xf numFmtId="164" fontId="18" fillId="0" borderId="4" xfId="0" applyNumberFormat="1" applyFont="1" applyFill="1" applyBorder="1" applyAlignment="1" applyProtection="1">
      <alignment horizontal="right"/>
      <protection/>
    </xf>
    <xf numFmtId="0" fontId="1" fillId="3" borderId="0" xfId="0" applyFont="1" applyFill="1" applyAlignment="1" applyProtection="1">
      <alignment/>
      <protection/>
    </xf>
    <xf numFmtId="0" fontId="20" fillId="3" borderId="5" xfId="0" applyFont="1" applyFill="1" applyBorder="1" applyAlignment="1" applyProtection="1">
      <alignment/>
      <protection/>
    </xf>
    <xf numFmtId="0" fontId="21" fillId="3" borderId="0" xfId="0" applyFont="1" applyFill="1" applyBorder="1" applyAlignment="1" applyProtection="1">
      <alignment/>
      <protection/>
    </xf>
    <xf numFmtId="0" fontId="21" fillId="3" borderId="5" xfId="0" applyFont="1" applyFill="1" applyBorder="1" applyAlignment="1" applyProtection="1">
      <alignment/>
      <protection/>
    </xf>
    <xf numFmtId="0" fontId="20" fillId="3" borderId="6" xfId="0" applyFont="1" applyFill="1" applyBorder="1" applyAlignment="1" applyProtection="1">
      <alignment/>
      <protection/>
    </xf>
    <xf numFmtId="0" fontId="21" fillId="3" borderId="7" xfId="0" applyFont="1" applyFill="1" applyBorder="1" applyAlignment="1" applyProtection="1">
      <alignment/>
      <protection/>
    </xf>
    <xf numFmtId="0" fontId="20" fillId="3" borderId="0" xfId="0" applyFont="1" applyFill="1" applyBorder="1" applyAlignment="1" applyProtection="1">
      <alignment/>
      <protection/>
    </xf>
    <xf numFmtId="0" fontId="20" fillId="3" borderId="7" xfId="0" applyFont="1" applyFill="1" applyBorder="1" applyAlignment="1" applyProtection="1">
      <alignment/>
      <protection/>
    </xf>
    <xf numFmtId="0" fontId="21" fillId="3" borderId="7" xfId="0" applyFont="1" applyFill="1" applyBorder="1" applyAlignment="1" applyProtection="1">
      <alignment horizontal="left" indent="2"/>
      <protection/>
    </xf>
    <xf numFmtId="0" fontId="21" fillId="3" borderId="8" xfId="0" applyFont="1" applyFill="1" applyBorder="1" applyAlignment="1" applyProtection="1">
      <alignment/>
      <protection/>
    </xf>
    <xf numFmtId="0" fontId="21" fillId="3" borderId="0" xfId="0" applyFont="1" applyFill="1" applyBorder="1" applyAlignment="1" applyProtection="1">
      <alignment horizontal="left" indent="2"/>
      <protection/>
    </xf>
    <xf numFmtId="0" fontId="20" fillId="3" borderId="9" xfId="0" applyFont="1" applyFill="1" applyBorder="1" applyAlignment="1" applyProtection="1">
      <alignment/>
      <protection/>
    </xf>
    <xf numFmtId="0" fontId="20" fillId="3" borderId="10" xfId="0" applyFont="1" applyFill="1" applyBorder="1" applyAlignment="1" applyProtection="1">
      <alignment/>
      <protection/>
    </xf>
    <xf numFmtId="0" fontId="8" fillId="3" borderId="11" xfId="0" applyFont="1" applyFill="1" applyBorder="1" applyAlignment="1" applyProtection="1">
      <alignment/>
      <protection/>
    </xf>
    <xf numFmtId="0" fontId="8" fillId="3" borderId="12" xfId="0" applyFont="1" applyFill="1" applyBorder="1" applyAlignment="1" applyProtection="1">
      <alignment/>
      <protection/>
    </xf>
    <xf numFmtId="0" fontId="8" fillId="3" borderId="13" xfId="0" applyFont="1" applyFill="1" applyBorder="1" applyAlignment="1" applyProtection="1">
      <alignment/>
      <protection/>
    </xf>
    <xf numFmtId="0" fontId="8" fillId="3" borderId="1" xfId="0" applyFont="1" applyFill="1" applyBorder="1" applyAlignment="1" applyProtection="1">
      <alignment/>
      <protection/>
    </xf>
    <xf numFmtId="0" fontId="4" fillId="3" borderId="13" xfId="0" applyFont="1" applyFill="1" applyBorder="1" applyAlignment="1" applyProtection="1">
      <alignment horizontal="center"/>
      <protection/>
    </xf>
    <xf numFmtId="0" fontId="4" fillId="3" borderId="14" xfId="0" applyFont="1" applyFill="1" applyBorder="1" applyAlignment="1" applyProtection="1">
      <alignment horizontal="center"/>
      <protection/>
    </xf>
    <xf numFmtId="0" fontId="24" fillId="3" borderId="13" xfId="0" applyFont="1" applyFill="1" applyBorder="1" applyAlignment="1" applyProtection="1">
      <alignment horizontal="right"/>
      <protection/>
    </xf>
    <xf numFmtId="0" fontId="24" fillId="3" borderId="1" xfId="0" applyFont="1" applyFill="1" applyBorder="1" applyAlignment="1" applyProtection="1">
      <alignment horizontal="right"/>
      <protection/>
    </xf>
    <xf numFmtId="0" fontId="1" fillId="3" borderId="0" xfId="0" applyFont="1" applyFill="1" applyBorder="1" applyAlignment="1" applyProtection="1">
      <alignment/>
      <protection/>
    </xf>
    <xf numFmtId="0" fontId="2" fillId="3" borderId="0" xfId="0" applyFont="1" applyFill="1" applyBorder="1" applyAlignment="1" applyProtection="1">
      <alignment horizontal="center"/>
      <protection/>
    </xf>
    <xf numFmtId="0" fontId="6" fillId="3" borderId="0" xfId="0" applyFont="1" applyFill="1" applyBorder="1" applyAlignment="1" applyProtection="1">
      <alignment horizontal="center"/>
      <protection/>
    </xf>
    <xf numFmtId="0" fontId="7" fillId="3" borderId="0" xfId="0" applyFont="1" applyFill="1" applyBorder="1" applyAlignment="1" applyProtection="1">
      <alignment/>
      <protection/>
    </xf>
    <xf numFmtId="0" fontId="1" fillId="3" borderId="0" xfId="0" applyFont="1" applyFill="1" applyBorder="1" applyAlignment="1" applyProtection="1">
      <alignment horizontal="center"/>
      <protection/>
    </xf>
    <xf numFmtId="0" fontId="18" fillId="3" borderId="0" xfId="0" applyFont="1" applyFill="1" applyBorder="1" applyAlignment="1" applyProtection="1">
      <alignment/>
      <protection/>
    </xf>
    <xf numFmtId="164" fontId="18" fillId="3" borderId="0" xfId="0" applyNumberFormat="1" applyFont="1" applyFill="1" applyBorder="1" applyAlignment="1" applyProtection="1">
      <alignment horizontal="right"/>
      <protection/>
    </xf>
    <xf numFmtId="9" fontId="18" fillId="3" borderId="0" xfId="0" applyNumberFormat="1" applyFont="1" applyFill="1" applyBorder="1" applyAlignment="1" applyProtection="1">
      <alignment/>
      <protection/>
    </xf>
    <xf numFmtId="165" fontId="18" fillId="3" borderId="0" xfId="0" applyNumberFormat="1" applyFont="1" applyFill="1" applyBorder="1" applyAlignment="1" applyProtection="1">
      <alignment horizontal="right"/>
      <protection/>
    </xf>
    <xf numFmtId="10" fontId="18" fillId="3" borderId="0" xfId="0" applyNumberFormat="1" applyFont="1" applyFill="1" applyBorder="1" applyAlignment="1" applyProtection="1">
      <alignment/>
      <protection/>
    </xf>
    <xf numFmtId="0" fontId="17" fillId="3" borderId="0" xfId="0" applyFont="1" applyFill="1" applyBorder="1" applyAlignment="1" applyProtection="1">
      <alignment/>
      <protection/>
    </xf>
    <xf numFmtId="164" fontId="17" fillId="3" borderId="0" xfId="0" applyNumberFormat="1" applyFont="1" applyFill="1" applyBorder="1" applyAlignment="1" applyProtection="1">
      <alignment horizontal="right"/>
      <protection/>
    </xf>
    <xf numFmtId="9" fontId="17" fillId="3" borderId="0" xfId="0" applyNumberFormat="1" applyFont="1" applyFill="1" applyBorder="1" applyAlignment="1" applyProtection="1">
      <alignment/>
      <protection/>
    </xf>
    <xf numFmtId="165" fontId="17" fillId="3" borderId="0" xfId="0" applyNumberFormat="1" applyFont="1" applyFill="1" applyBorder="1" applyAlignment="1" applyProtection="1">
      <alignment horizontal="right"/>
      <protection/>
    </xf>
    <xf numFmtId="0" fontId="9" fillId="3" borderId="0" xfId="0" applyFont="1" applyFill="1" applyBorder="1" applyAlignment="1" applyProtection="1">
      <alignment/>
      <protection/>
    </xf>
    <xf numFmtId="10" fontId="9" fillId="3" borderId="0" xfId="0" applyNumberFormat="1" applyFont="1" applyFill="1" applyBorder="1" applyAlignment="1" applyProtection="1">
      <alignment/>
      <protection/>
    </xf>
    <xf numFmtId="0" fontId="1" fillId="3" borderId="0" xfId="0" applyFont="1" applyFill="1" applyAlignment="1" applyProtection="1">
      <alignment horizontal="left"/>
      <protection/>
    </xf>
    <xf numFmtId="0" fontId="22" fillId="3" borderId="0" xfId="0" applyFont="1" applyFill="1" applyAlignment="1" applyProtection="1">
      <alignment/>
      <protection/>
    </xf>
    <xf numFmtId="0" fontId="4" fillId="3" borderId="0" xfId="0" applyFont="1" applyFill="1" applyAlignment="1" applyProtection="1">
      <alignment/>
      <protection/>
    </xf>
    <xf numFmtId="0" fontId="4" fillId="3" borderId="0" xfId="0" applyFont="1" applyFill="1" applyBorder="1" applyAlignment="1" applyProtection="1">
      <alignment horizontal="center"/>
      <protection/>
    </xf>
    <xf numFmtId="166" fontId="4" fillId="3" borderId="1" xfId="0" applyNumberFormat="1" applyFont="1" applyFill="1" applyBorder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 vertical="top" wrapText="1"/>
      <protection/>
    </xf>
    <xf numFmtId="0" fontId="4" fillId="3" borderId="0" xfId="0" applyFont="1" applyFill="1" applyBorder="1" applyAlignment="1" applyProtection="1">
      <alignment/>
      <protection/>
    </xf>
    <xf numFmtId="0" fontId="4" fillId="3" borderId="0" xfId="0" applyFont="1" applyFill="1" applyAlignment="1" applyProtection="1">
      <alignment horizontal="left" vertical="top" wrapText="1"/>
      <protection/>
    </xf>
    <xf numFmtId="0" fontId="3" fillId="3" borderId="0" xfId="0" applyFont="1" applyFill="1" applyAlignment="1" applyProtection="1">
      <alignment/>
      <protection/>
    </xf>
    <xf numFmtId="0" fontId="23" fillId="3" borderId="0" xfId="0" applyFont="1" applyFill="1" applyAlignment="1" applyProtection="1">
      <alignment/>
      <protection/>
    </xf>
    <xf numFmtId="0" fontId="23" fillId="3" borderId="2" xfId="0" applyFont="1" applyFill="1" applyBorder="1" applyAlignment="1" applyProtection="1">
      <alignment horizontal="left" vertical="top" wrapText="1"/>
      <protection/>
    </xf>
    <xf numFmtId="0" fontId="4" fillId="3" borderId="2" xfId="0" applyFont="1" applyFill="1" applyBorder="1" applyAlignment="1" applyProtection="1">
      <alignment horizontal="left" vertical="top" wrapText="1"/>
      <protection/>
    </xf>
    <xf numFmtId="0" fontId="22" fillId="3" borderId="0" xfId="0" applyFont="1" applyFill="1" applyBorder="1" applyAlignment="1" applyProtection="1">
      <alignment horizontal="left" vertical="top" wrapText="1"/>
      <protection/>
    </xf>
    <xf numFmtId="0" fontId="4" fillId="3" borderId="0" xfId="0" applyFont="1" applyFill="1" applyBorder="1" applyAlignment="1" applyProtection="1">
      <alignment horizontal="left" vertical="top" wrapText="1"/>
      <protection/>
    </xf>
    <xf numFmtId="0" fontId="25" fillId="4" borderId="6" xfId="0" applyFont="1" applyFill="1" applyBorder="1" applyAlignment="1" applyProtection="1">
      <alignment/>
      <protection/>
    </xf>
    <xf numFmtId="0" fontId="25" fillId="4" borderId="15" xfId="0" applyFont="1" applyFill="1" applyBorder="1" applyAlignment="1" applyProtection="1">
      <alignment/>
      <protection/>
    </xf>
    <xf numFmtId="0" fontId="25" fillId="4" borderId="7" xfId="0" applyFont="1" applyFill="1" applyBorder="1" applyAlignment="1" applyProtection="1">
      <alignment/>
      <protection/>
    </xf>
    <xf numFmtId="165" fontId="25" fillId="4" borderId="16" xfId="0" applyNumberFormat="1" applyFont="1" applyFill="1" applyBorder="1" applyAlignment="1" applyProtection="1">
      <alignment horizontal="right"/>
      <protection/>
    </xf>
    <xf numFmtId="164" fontId="20" fillId="4" borderId="3" xfId="0" applyNumberFormat="1" applyFont="1" applyFill="1" applyBorder="1" applyAlignment="1" applyProtection="1">
      <alignment horizontal="right"/>
      <protection/>
    </xf>
    <xf numFmtId="165" fontId="21" fillId="4" borderId="16" xfId="0" applyNumberFormat="1" applyFont="1" applyFill="1" applyBorder="1" applyAlignment="1" applyProtection="1">
      <alignment horizontal="right"/>
      <protection/>
    </xf>
    <xf numFmtId="6" fontId="18" fillId="4" borderId="4" xfId="0" applyNumberFormat="1" applyFont="1" applyFill="1" applyBorder="1" applyAlignment="1" applyProtection="1">
      <alignment horizontal="right"/>
      <protection locked="0"/>
    </xf>
    <xf numFmtId="165" fontId="18" fillId="4" borderId="16" xfId="0" applyNumberFormat="1" applyFont="1" applyFill="1" applyBorder="1" applyAlignment="1" applyProtection="1">
      <alignment horizontal="right"/>
      <protection/>
    </xf>
    <xf numFmtId="164" fontId="17" fillId="4" borderId="17" xfId="0" applyNumberFormat="1" applyFont="1" applyFill="1" applyBorder="1" applyAlignment="1" applyProtection="1">
      <alignment horizontal="right"/>
      <protection/>
    </xf>
    <xf numFmtId="165" fontId="18" fillId="4" borderId="18" xfId="0" applyNumberFormat="1" applyFont="1" applyFill="1" applyBorder="1" applyAlignment="1" applyProtection="1">
      <alignment horizontal="right"/>
      <protection/>
    </xf>
    <xf numFmtId="164" fontId="26" fillId="4" borderId="17" xfId="0" applyNumberFormat="1" applyFont="1" applyFill="1" applyBorder="1" applyAlignment="1" applyProtection="1">
      <alignment horizontal="right"/>
      <protection/>
    </xf>
    <xf numFmtId="165" fontId="26" fillId="4" borderId="16" xfId="0" applyNumberFormat="1" applyFont="1" applyFill="1" applyBorder="1" applyAlignment="1" applyProtection="1">
      <alignment horizontal="right"/>
      <protection/>
    </xf>
    <xf numFmtId="164" fontId="27" fillId="4" borderId="3" xfId="0" applyNumberFormat="1" applyFont="1" applyFill="1" applyBorder="1" applyAlignment="1" applyProtection="1">
      <alignment horizontal="right"/>
      <protection/>
    </xf>
    <xf numFmtId="164" fontId="28" fillId="4" borderId="17" xfId="0" applyNumberFormat="1" applyFont="1" applyFill="1" applyBorder="1" applyAlignment="1" applyProtection="1">
      <alignment horizontal="right"/>
      <protection locked="0"/>
    </xf>
    <xf numFmtId="165" fontId="28" fillId="4" borderId="16" xfId="0" applyNumberFormat="1" applyFont="1" applyFill="1" applyBorder="1" applyAlignment="1" applyProtection="1">
      <alignment horizontal="right"/>
      <protection/>
    </xf>
    <xf numFmtId="164" fontId="28" fillId="4" borderId="3" xfId="0" applyNumberFormat="1" applyFont="1" applyFill="1" applyBorder="1" applyAlignment="1" applyProtection="1">
      <alignment horizontal="right"/>
      <protection locked="0"/>
    </xf>
    <xf numFmtId="164" fontId="27" fillId="4" borderId="19" xfId="0" applyNumberFormat="1" applyFont="1" applyFill="1" applyBorder="1" applyAlignment="1" applyProtection="1">
      <alignment horizontal="right"/>
      <protection/>
    </xf>
    <xf numFmtId="165" fontId="26" fillId="4" borderId="20" xfId="0" applyNumberFormat="1" applyFont="1" applyFill="1" applyBorder="1" applyAlignment="1" applyProtection="1">
      <alignment horizontal="right"/>
      <protection/>
    </xf>
    <xf numFmtId="165" fontId="18" fillId="4" borderId="20" xfId="0" applyNumberFormat="1" applyFont="1" applyFill="1" applyBorder="1" applyAlignment="1" applyProtection="1">
      <alignment horizontal="right"/>
      <protection/>
    </xf>
    <xf numFmtId="0" fontId="1" fillId="4" borderId="0" xfId="0" applyFont="1" applyFill="1" applyAlignment="1" applyProtection="1">
      <alignment/>
      <protection/>
    </xf>
    <xf numFmtId="164" fontId="17" fillId="5" borderId="3" xfId="0" applyNumberFormat="1" applyFont="1" applyFill="1" applyBorder="1" applyAlignment="1" applyProtection="1">
      <alignment horizontal="right"/>
      <protection/>
    </xf>
    <xf numFmtId="165" fontId="18" fillId="5" borderId="16" xfId="0" applyNumberFormat="1" applyFont="1" applyFill="1" applyBorder="1" applyAlignment="1" applyProtection="1">
      <alignment horizontal="right"/>
      <protection/>
    </xf>
    <xf numFmtId="0" fontId="30" fillId="4" borderId="21" xfId="0" applyFont="1" applyFill="1" applyBorder="1" applyAlignment="1" applyProtection="1">
      <alignment horizontal="left"/>
      <protection/>
    </xf>
    <xf numFmtId="0" fontId="31" fillId="4" borderId="22" xfId="0" applyFont="1" applyFill="1" applyBorder="1" applyAlignment="1" applyProtection="1">
      <alignment horizontal="left"/>
      <protection/>
    </xf>
    <xf numFmtId="0" fontId="35" fillId="3" borderId="0" xfId="0" applyFont="1" applyFill="1" applyBorder="1" applyAlignment="1" applyProtection="1">
      <alignment/>
      <protection/>
    </xf>
    <xf numFmtId="0" fontId="35" fillId="2" borderId="0" xfId="0" applyFont="1" applyFill="1" applyAlignment="1" applyProtection="1">
      <alignment/>
      <protection/>
    </xf>
    <xf numFmtId="0" fontId="32" fillId="4" borderId="23" xfId="0" applyFont="1" applyFill="1" applyBorder="1" applyAlignment="1" applyProtection="1">
      <alignment horizontal="right"/>
      <protection/>
    </xf>
    <xf numFmtId="0" fontId="29" fillId="4" borderId="21" xfId="0" applyFont="1" applyFill="1" applyBorder="1" applyAlignment="1" applyProtection="1">
      <alignment horizontal="center"/>
      <protection/>
    </xf>
    <xf numFmtId="0" fontId="29" fillId="4" borderId="24" xfId="0" applyFont="1" applyFill="1" applyBorder="1" applyAlignment="1" applyProtection="1">
      <alignment horizontal="center"/>
      <protection/>
    </xf>
    <xf numFmtId="0" fontId="29" fillId="4" borderId="25" xfId="0" applyFont="1" applyFill="1" applyBorder="1" applyAlignment="1" applyProtection="1">
      <alignment horizontal="center"/>
      <protection/>
    </xf>
    <xf numFmtId="0" fontId="5" fillId="3" borderId="21" xfId="0" applyFont="1" applyFill="1" applyBorder="1" applyAlignment="1" applyProtection="1">
      <alignment horizontal="center"/>
      <protection/>
    </xf>
    <xf numFmtId="0" fontId="5" fillId="3" borderId="24" xfId="0" applyFont="1" applyFill="1" applyBorder="1" applyAlignment="1" applyProtection="1">
      <alignment horizontal="center"/>
      <protection/>
    </xf>
    <xf numFmtId="0" fontId="5" fillId="3" borderId="25" xfId="0" applyFont="1" applyFill="1" applyBorder="1" applyAlignment="1" applyProtection="1">
      <alignment horizontal="center"/>
      <protection/>
    </xf>
    <xf numFmtId="0" fontId="19" fillId="3" borderId="26" xfId="0" applyFont="1" applyFill="1" applyBorder="1" applyAlignment="1" applyProtection="1">
      <alignment horizontal="center"/>
      <protection/>
    </xf>
    <xf numFmtId="0" fontId="19" fillId="3" borderId="27" xfId="0" applyFont="1" applyFill="1" applyBorder="1" applyAlignment="1" applyProtection="1">
      <alignment horizontal="center"/>
      <protection/>
    </xf>
    <xf numFmtId="0" fontId="19" fillId="3" borderId="28" xfId="0" applyFont="1" applyFill="1" applyBorder="1" applyAlignment="1" applyProtection="1">
      <alignment horizontal="center"/>
      <protection/>
    </xf>
    <xf numFmtId="0" fontId="32" fillId="0" borderId="29" xfId="0" applyNumberFormat="1" applyFont="1" applyFill="1" applyBorder="1" applyAlignment="1" applyProtection="1">
      <alignment horizontal="left" shrinkToFit="1"/>
      <protection locked="0"/>
    </xf>
    <xf numFmtId="0" fontId="33" fillId="0" borderId="24" xfId="0" applyFont="1" applyFill="1" applyBorder="1" applyAlignment="1" applyProtection="1">
      <alignment horizontal="left" shrinkToFit="1"/>
      <protection locked="0"/>
    </xf>
    <xf numFmtId="0" fontId="34" fillId="0" borderId="24" xfId="0" applyFont="1" applyBorder="1" applyAlignment="1" applyProtection="1">
      <alignment/>
      <protection locked="0"/>
    </xf>
    <xf numFmtId="0" fontId="4" fillId="3" borderId="1" xfId="0" applyFont="1" applyFill="1" applyBorder="1" applyAlignment="1" applyProtection="1">
      <alignment/>
      <protection locked="0"/>
    </xf>
    <xf numFmtId="166" fontId="4" fillId="3" borderId="1" xfId="0" applyNumberFormat="1" applyFont="1" applyFill="1" applyBorder="1" applyAlignment="1" applyProtection="1">
      <alignment/>
      <protection locked="0"/>
    </xf>
    <xf numFmtId="0" fontId="4" fillId="3" borderId="0" xfId="0" applyFont="1" applyFill="1" applyAlignment="1" applyProtection="1">
      <alignment horizontal="left" vertical="top" wrapText="1"/>
      <protection/>
    </xf>
    <xf numFmtId="0" fontId="4" fillId="3" borderId="1" xfId="0" applyNumberFormat="1" applyFont="1" applyFill="1" applyBorder="1" applyAlignment="1" applyProtection="1">
      <alignment horizontal="left" vertical="top" wrapText="1"/>
      <protection/>
    </xf>
    <xf numFmtId="0" fontId="23" fillId="3" borderId="0" xfId="0" applyFont="1" applyFill="1" applyAlignment="1" applyProtection="1">
      <alignment horizontal="left" vertical="top" wrapText="1"/>
      <protection/>
    </xf>
    <xf numFmtId="0" fontId="22" fillId="3" borderId="0" xfId="0" applyFont="1" applyFill="1" applyAlignment="1" applyProtection="1">
      <alignment horizontal="left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</xdr:colOff>
      <xdr:row>10</xdr:row>
      <xdr:rowOff>28575</xdr:rowOff>
    </xdr:from>
    <xdr:to>
      <xdr:col>9</xdr:col>
      <xdr:colOff>523875</xdr:colOff>
      <xdr:row>10</xdr:row>
      <xdr:rowOff>219075</xdr:rowOff>
    </xdr:to>
    <xdr:pic>
      <xdr:nvPicPr>
        <xdr:cNvPr id="1" name="Tex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6525" y="1714500"/>
          <a:ext cx="485775" cy="1905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95250</xdr:colOff>
      <xdr:row>10</xdr:row>
      <xdr:rowOff>28575</xdr:rowOff>
    </xdr:from>
    <xdr:to>
      <xdr:col>7</xdr:col>
      <xdr:colOff>581025</xdr:colOff>
      <xdr:row>10</xdr:row>
      <xdr:rowOff>219075</xdr:rowOff>
    </xdr:to>
    <xdr:pic>
      <xdr:nvPicPr>
        <xdr:cNvPr id="2" name="Text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1714500"/>
          <a:ext cx="485775" cy="1905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0</xdr:colOff>
      <xdr:row>0</xdr:row>
      <xdr:rowOff>0</xdr:rowOff>
    </xdr:from>
    <xdr:to>
      <xdr:col>5</xdr:col>
      <xdr:colOff>342900</xdr:colOff>
      <xdr:row>5</xdr:row>
      <xdr:rowOff>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4210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71"/>
  <sheetViews>
    <sheetView tabSelected="1" workbookViewId="0" topLeftCell="A1">
      <selection activeCell="B15" sqref="B15"/>
    </sheetView>
  </sheetViews>
  <sheetFormatPr defaultColWidth="9.140625" defaultRowHeight="0" customHeight="1" zeroHeight="1"/>
  <cols>
    <col min="1" max="1" width="2.421875" style="1" customWidth="1"/>
    <col min="2" max="2" width="24.7109375" style="1" customWidth="1"/>
    <col min="3" max="3" width="15.140625" style="1" customWidth="1"/>
    <col min="4" max="4" width="14.421875" style="1" bestFit="1" customWidth="1"/>
    <col min="5" max="5" width="3.7109375" style="1" customWidth="1"/>
    <col min="6" max="6" width="14.421875" style="1" customWidth="1"/>
    <col min="7" max="7" width="3.7109375" style="1" customWidth="1"/>
    <col min="8" max="8" width="14.421875" style="1" customWidth="1"/>
    <col min="9" max="9" width="3.7109375" style="1" customWidth="1"/>
    <col min="10" max="10" width="14.421875" style="1" customWidth="1"/>
    <col min="11" max="11" width="3.7109375" style="1" customWidth="1"/>
    <col min="12" max="12" width="11.421875" style="41" customWidth="1"/>
    <col min="13" max="13" width="8.28125" style="41" bestFit="1" customWidth="1"/>
    <col min="14" max="14" width="10.28125" style="41" bestFit="1" customWidth="1"/>
    <col min="15" max="15" width="11.421875" style="41" customWidth="1"/>
    <col min="16" max="18" width="9.140625" style="41" customWidth="1"/>
    <col min="19" max="16384" width="0" style="1" hidden="1" customWidth="1"/>
  </cols>
  <sheetData>
    <row r="1" spans="1:11" ht="11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1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1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1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11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ht="9.75" customHeight="1" thickBo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7" ht="21" thickBot="1">
      <c r="A7" s="98" t="s">
        <v>0</v>
      </c>
      <c r="B7" s="99"/>
      <c r="C7" s="99"/>
      <c r="D7" s="99"/>
      <c r="E7" s="99"/>
      <c r="F7" s="99"/>
      <c r="G7" s="99"/>
      <c r="H7" s="99"/>
      <c r="I7" s="99"/>
      <c r="J7" s="99"/>
      <c r="K7" s="100"/>
      <c r="L7" s="42"/>
      <c r="M7" s="42"/>
      <c r="N7" s="42"/>
      <c r="O7" s="42"/>
      <c r="P7" s="42"/>
      <c r="Q7" s="42"/>
    </row>
    <row r="8" spans="1:18" s="96" customFormat="1" ht="15.75" customHeight="1" thickBot="1">
      <c r="A8" s="93" t="s">
        <v>1</v>
      </c>
      <c r="B8" s="94"/>
      <c r="C8" s="107"/>
      <c r="D8" s="108"/>
      <c r="E8" s="108"/>
      <c r="F8" s="108"/>
      <c r="G8" s="109"/>
      <c r="H8" s="109"/>
      <c r="I8" s="109"/>
      <c r="J8" s="109"/>
      <c r="K8" s="97"/>
      <c r="L8" s="95"/>
      <c r="M8" s="95"/>
      <c r="N8" s="95"/>
      <c r="O8" s="95"/>
      <c r="P8" s="95"/>
      <c r="Q8" s="43"/>
      <c r="R8" s="95"/>
    </row>
    <row r="9" spans="1:18" s="3" customFormat="1" ht="15" thickBot="1">
      <c r="A9" s="101"/>
      <c r="B9" s="102"/>
      <c r="C9" s="102"/>
      <c r="D9" s="102"/>
      <c r="E9" s="102"/>
      <c r="F9" s="102"/>
      <c r="G9" s="102"/>
      <c r="H9" s="102"/>
      <c r="I9" s="102"/>
      <c r="J9" s="102"/>
      <c r="K9" s="103"/>
      <c r="L9" s="43"/>
      <c r="M9" s="43"/>
      <c r="N9" s="43"/>
      <c r="O9" s="43"/>
      <c r="P9" s="43"/>
      <c r="Q9" s="45"/>
      <c r="R9" s="44"/>
    </row>
    <row r="10" spans="1:17" ht="15">
      <c r="A10" s="33"/>
      <c r="B10" s="34"/>
      <c r="C10" s="34"/>
      <c r="D10" s="104">
        <v>2002</v>
      </c>
      <c r="E10" s="105"/>
      <c r="F10" s="104">
        <v>2003</v>
      </c>
      <c r="G10" s="105"/>
      <c r="H10" s="104">
        <v>2004</v>
      </c>
      <c r="I10" s="105"/>
      <c r="J10" s="106">
        <v>2005</v>
      </c>
      <c r="K10" s="105"/>
      <c r="O10" s="45"/>
      <c r="P10" s="45"/>
      <c r="Q10" s="45"/>
    </row>
    <row r="11" spans="1:17" ht="19.5" customHeight="1">
      <c r="A11" s="35"/>
      <c r="B11" s="36"/>
      <c r="C11" s="36"/>
      <c r="D11" s="37"/>
      <c r="E11" s="38"/>
      <c r="F11" s="37"/>
      <c r="G11" s="38"/>
      <c r="H11" s="39" t="s">
        <v>51</v>
      </c>
      <c r="I11" s="38"/>
      <c r="J11" s="40" t="s">
        <v>51</v>
      </c>
      <c r="K11" s="38"/>
      <c r="O11" s="45"/>
      <c r="P11" s="45"/>
      <c r="Q11" s="46"/>
    </row>
    <row r="12" spans="1:18" s="15" customFormat="1" ht="21" customHeight="1">
      <c r="A12" s="21" t="s">
        <v>2</v>
      </c>
      <c r="B12" s="22"/>
      <c r="C12" s="22"/>
      <c r="D12" s="71"/>
      <c r="E12" s="72"/>
      <c r="F12" s="71"/>
      <c r="G12" s="72"/>
      <c r="H12" s="71"/>
      <c r="I12" s="72"/>
      <c r="J12" s="73"/>
      <c r="K12" s="72"/>
      <c r="L12" s="46"/>
      <c r="M12" s="46"/>
      <c r="N12" s="46"/>
      <c r="O12" s="46"/>
      <c r="P12" s="46"/>
      <c r="Q12" s="49"/>
      <c r="R12" s="46"/>
    </row>
    <row r="13" spans="1:18" s="15" customFormat="1" ht="17.25" customHeight="1">
      <c r="A13" s="21" t="s">
        <v>53</v>
      </c>
      <c r="B13" s="22"/>
      <c r="C13" s="22"/>
      <c r="D13" s="16"/>
      <c r="E13" s="80"/>
      <c r="F13" s="17"/>
      <c r="G13" s="80"/>
      <c r="H13" s="17"/>
      <c r="I13" s="80"/>
      <c r="J13" s="17"/>
      <c r="K13" s="80"/>
      <c r="L13" s="46"/>
      <c r="M13" s="46"/>
      <c r="N13" s="46"/>
      <c r="O13" s="47"/>
      <c r="P13" s="48"/>
      <c r="Q13" s="49"/>
      <c r="R13" s="46"/>
    </row>
    <row r="14" spans="1:18" s="15" customFormat="1" ht="5.25" customHeight="1">
      <c r="A14" s="21"/>
      <c r="B14" s="22"/>
      <c r="C14" s="22"/>
      <c r="D14" s="91"/>
      <c r="E14" s="92"/>
      <c r="F14" s="91"/>
      <c r="G14" s="92"/>
      <c r="H14" s="91"/>
      <c r="I14" s="92"/>
      <c r="J14" s="91"/>
      <c r="K14" s="78"/>
      <c r="L14" s="46"/>
      <c r="M14" s="46"/>
      <c r="N14" s="46"/>
      <c r="O14" s="47"/>
      <c r="P14" s="48"/>
      <c r="Q14" s="49"/>
      <c r="R14" s="46"/>
    </row>
    <row r="15" spans="1:18" s="15" customFormat="1" ht="15">
      <c r="A15" s="23"/>
      <c r="B15" s="22" t="s">
        <v>3</v>
      </c>
      <c r="C15" s="22"/>
      <c r="D15" s="16"/>
      <c r="E15" s="78"/>
      <c r="F15" s="16"/>
      <c r="G15" s="78"/>
      <c r="H15" s="16"/>
      <c r="I15" s="78"/>
      <c r="J15" s="16"/>
      <c r="K15" s="78"/>
      <c r="L15" s="46"/>
      <c r="M15" s="46"/>
      <c r="N15" s="46"/>
      <c r="O15" s="47"/>
      <c r="P15" s="48"/>
      <c r="Q15" s="49"/>
      <c r="R15" s="46"/>
    </row>
    <row r="16" spans="1:18" s="15" customFormat="1" ht="15">
      <c r="A16" s="23"/>
      <c r="B16" s="22" t="s">
        <v>4</v>
      </c>
      <c r="C16" s="22"/>
      <c r="D16" s="16"/>
      <c r="E16" s="78"/>
      <c r="F16" s="16"/>
      <c r="G16" s="78"/>
      <c r="H16" s="16"/>
      <c r="I16" s="78"/>
      <c r="J16" s="16"/>
      <c r="K16" s="78"/>
      <c r="L16" s="46"/>
      <c r="M16" s="46"/>
      <c r="N16" s="46"/>
      <c r="O16" s="47"/>
      <c r="P16" s="48"/>
      <c r="Q16" s="49"/>
      <c r="R16" s="46"/>
    </row>
    <row r="17" spans="1:18" s="15" customFormat="1" ht="15">
      <c r="A17" s="23"/>
      <c r="B17" s="22" t="s">
        <v>5</v>
      </c>
      <c r="C17" s="22"/>
      <c r="D17" s="16"/>
      <c r="E17" s="78"/>
      <c r="F17" s="16"/>
      <c r="G17" s="78"/>
      <c r="H17" s="16"/>
      <c r="I17" s="78"/>
      <c r="J17" s="16"/>
      <c r="K17" s="78"/>
      <c r="L17" s="46"/>
      <c r="M17" s="46"/>
      <c r="N17" s="46"/>
      <c r="O17" s="47"/>
      <c r="P17" s="48"/>
      <c r="Q17" s="49"/>
      <c r="R17" s="46"/>
    </row>
    <row r="18" spans="1:18" s="15" customFormat="1" ht="15">
      <c r="A18" s="23"/>
      <c r="B18" s="22" t="s">
        <v>6</v>
      </c>
      <c r="C18" s="22"/>
      <c r="D18" s="16"/>
      <c r="E18" s="78"/>
      <c r="F18" s="16"/>
      <c r="G18" s="78"/>
      <c r="H18" s="16"/>
      <c r="I18" s="78"/>
      <c r="J18" s="16"/>
      <c r="K18" s="78"/>
      <c r="L18" s="46"/>
      <c r="M18" s="46"/>
      <c r="N18" s="46"/>
      <c r="O18" s="47"/>
      <c r="P18" s="48"/>
      <c r="Q18" s="49"/>
      <c r="R18" s="46"/>
    </row>
    <row r="19" spans="1:18" s="15" customFormat="1" ht="15">
      <c r="A19" s="23"/>
      <c r="B19" s="22" t="s">
        <v>7</v>
      </c>
      <c r="C19" s="22"/>
      <c r="D19" s="16"/>
      <c r="E19" s="78"/>
      <c r="F19" s="16"/>
      <c r="G19" s="78"/>
      <c r="H19" s="16"/>
      <c r="I19" s="78"/>
      <c r="J19" s="16"/>
      <c r="K19" s="78"/>
      <c r="L19" s="46"/>
      <c r="M19" s="46"/>
      <c r="N19" s="46"/>
      <c r="O19" s="47"/>
      <c r="P19" s="48"/>
      <c r="Q19" s="49"/>
      <c r="R19" s="46"/>
    </row>
    <row r="20" spans="1:18" s="15" customFormat="1" ht="15">
      <c r="A20" s="23"/>
      <c r="B20" s="22" t="s">
        <v>8</v>
      </c>
      <c r="C20" s="22"/>
      <c r="D20" s="16"/>
      <c r="E20" s="78"/>
      <c r="F20" s="16"/>
      <c r="G20" s="78"/>
      <c r="H20" s="16"/>
      <c r="I20" s="78"/>
      <c r="J20" s="16"/>
      <c r="K20" s="78"/>
      <c r="L20" s="46"/>
      <c r="M20" s="46"/>
      <c r="N20" s="46"/>
      <c r="O20" s="47"/>
      <c r="P20" s="48"/>
      <c r="Q20" s="49"/>
      <c r="R20" s="46"/>
    </row>
    <row r="21" spans="1:18" s="15" customFormat="1" ht="15">
      <c r="A21" s="23"/>
      <c r="B21" s="22" t="s">
        <v>9</v>
      </c>
      <c r="C21" s="22"/>
      <c r="D21" s="16"/>
      <c r="E21" s="78"/>
      <c r="F21" s="16"/>
      <c r="G21" s="78"/>
      <c r="H21" s="16"/>
      <c r="I21" s="78"/>
      <c r="J21" s="16"/>
      <c r="K21" s="78"/>
      <c r="L21" s="46"/>
      <c r="M21" s="46"/>
      <c r="N21" s="46"/>
      <c r="O21" s="47"/>
      <c r="P21" s="48"/>
      <c r="Q21" s="49"/>
      <c r="R21" s="46"/>
    </row>
    <row r="22" spans="1:18" s="15" customFormat="1" ht="15">
      <c r="A22" s="23"/>
      <c r="B22" s="22" t="s">
        <v>10</v>
      </c>
      <c r="C22" s="22"/>
      <c r="D22" s="16"/>
      <c r="E22" s="78"/>
      <c r="F22" s="16"/>
      <c r="G22" s="78"/>
      <c r="H22" s="16"/>
      <c r="I22" s="78"/>
      <c r="J22" s="16"/>
      <c r="K22" s="78"/>
      <c r="L22" s="46"/>
      <c r="M22" s="46"/>
      <c r="N22" s="46"/>
      <c r="O22" s="47"/>
      <c r="P22" s="48"/>
      <c r="Q22" s="49"/>
      <c r="R22" s="46"/>
    </row>
    <row r="23" spans="1:18" s="15" customFormat="1" ht="15.75">
      <c r="A23" s="21" t="s">
        <v>11</v>
      </c>
      <c r="B23" s="22"/>
      <c r="C23" s="22"/>
      <c r="D23" s="75">
        <f>SUM(D13:D22)</f>
        <v>0</v>
      </c>
      <c r="E23" s="76"/>
      <c r="F23" s="75">
        <f>SUM(F15:F22)</f>
        <v>0</v>
      </c>
      <c r="G23" s="76"/>
      <c r="H23" s="75">
        <f>SUM(H15:H22)</f>
        <v>0</v>
      </c>
      <c r="I23" s="76"/>
      <c r="J23" s="75">
        <f>SUM(J15:J22)</f>
        <v>0</v>
      </c>
      <c r="K23" s="74"/>
      <c r="L23" s="46"/>
      <c r="M23" s="46"/>
      <c r="N23" s="46"/>
      <c r="O23" s="47"/>
      <c r="P23" s="48"/>
      <c r="Q23" s="49"/>
      <c r="R23" s="46"/>
    </row>
    <row r="24" spans="1:18" s="15" customFormat="1" ht="15.75">
      <c r="A24" s="24" t="s">
        <v>12</v>
      </c>
      <c r="B24" s="25"/>
      <c r="C24" s="25"/>
      <c r="D24" s="75">
        <f>+D13+D23</f>
        <v>0</v>
      </c>
      <c r="E24" s="76"/>
      <c r="F24" s="75">
        <f>+F13+F23</f>
        <v>0</v>
      </c>
      <c r="G24" s="76"/>
      <c r="H24" s="75">
        <f>+H13+H23</f>
        <v>0</v>
      </c>
      <c r="I24" s="76"/>
      <c r="J24" s="75">
        <f>+J13+J23</f>
        <v>0</v>
      </c>
      <c r="K24" s="74"/>
      <c r="L24" s="46"/>
      <c r="M24" s="46"/>
      <c r="N24" s="46"/>
      <c r="O24" s="47"/>
      <c r="P24" s="48"/>
      <c r="Q24" s="49"/>
      <c r="R24" s="46"/>
    </row>
    <row r="25" spans="1:18" s="15" customFormat="1" ht="15.75">
      <c r="A25" s="23"/>
      <c r="B25" s="26" t="s">
        <v>13</v>
      </c>
      <c r="C25" s="22"/>
      <c r="D25" s="77"/>
      <c r="E25" s="78"/>
      <c r="F25" s="77"/>
      <c r="G25" s="78"/>
      <c r="H25" s="77"/>
      <c r="I25" s="78"/>
      <c r="J25" s="77"/>
      <c r="K25" s="74"/>
      <c r="L25" s="46"/>
      <c r="M25" s="46"/>
      <c r="N25" s="46"/>
      <c r="O25" s="47"/>
      <c r="P25" s="50"/>
      <c r="Q25" s="54"/>
      <c r="R25" s="46"/>
    </row>
    <row r="26" spans="1:18" s="18" customFormat="1" ht="15.75">
      <c r="A26" s="24" t="s">
        <v>14</v>
      </c>
      <c r="B26" s="27"/>
      <c r="C26" s="27"/>
      <c r="D26" s="75">
        <f>+commcf_3nd_previous_gross_inc+commcf_3nd_previous_vacancy</f>
        <v>0</v>
      </c>
      <c r="E26" s="76"/>
      <c r="F26" s="75">
        <f>+commcf_2nd_previous_gross_inc+commcf_2nd_previous_vacancy</f>
        <v>0</v>
      </c>
      <c r="G26" s="76"/>
      <c r="H26" s="75">
        <f>+commcf_previous_gross_inc+commcf_previous_vacancy</f>
        <v>0</v>
      </c>
      <c r="I26" s="76"/>
      <c r="J26" s="75">
        <f>+commcf_appraisal_gross_inc+commcf_appraisal_vacancy</f>
        <v>0</v>
      </c>
      <c r="K26" s="74"/>
      <c r="L26" s="51"/>
      <c r="M26" s="51"/>
      <c r="N26" s="51"/>
      <c r="O26" s="52"/>
      <c r="P26" s="53"/>
      <c r="Q26" s="54"/>
      <c r="R26" s="51"/>
    </row>
    <row r="27" spans="1:18" s="18" customFormat="1" ht="10.5" customHeight="1">
      <c r="A27" s="21"/>
      <c r="B27" s="26"/>
      <c r="C27" s="26"/>
      <c r="D27" s="79"/>
      <c r="E27" s="80"/>
      <c r="F27" s="79"/>
      <c r="G27" s="80"/>
      <c r="H27" s="79"/>
      <c r="I27" s="80"/>
      <c r="J27" s="79"/>
      <c r="K27" s="74"/>
      <c r="L27" s="51"/>
      <c r="M27" s="51"/>
      <c r="N27" s="51"/>
      <c r="O27" s="52"/>
      <c r="P27" s="53"/>
      <c r="Q27" s="49"/>
      <c r="R27" s="51"/>
    </row>
    <row r="28" spans="1:18" s="15" customFormat="1" ht="15.75">
      <c r="A28" s="21" t="s">
        <v>15</v>
      </c>
      <c r="B28" s="22"/>
      <c r="C28" s="22"/>
      <c r="D28" s="19"/>
      <c r="E28" s="78"/>
      <c r="F28" s="19"/>
      <c r="G28" s="78"/>
      <c r="H28" s="19"/>
      <c r="I28" s="78"/>
      <c r="J28" s="19"/>
      <c r="K28" s="78"/>
      <c r="L28" s="46"/>
      <c r="M28" s="46"/>
      <c r="N28" s="46"/>
      <c r="O28" s="47"/>
      <c r="P28" s="48"/>
      <c r="Q28" s="49"/>
      <c r="R28" s="46"/>
    </row>
    <row r="29" spans="1:18" s="15" customFormat="1" ht="15.75">
      <c r="A29" s="23"/>
      <c r="B29" s="26" t="s">
        <v>16</v>
      </c>
      <c r="C29" s="22"/>
      <c r="D29" s="17"/>
      <c r="E29" s="78"/>
      <c r="F29" s="17"/>
      <c r="G29" s="78"/>
      <c r="H29" s="17"/>
      <c r="I29" s="78"/>
      <c r="J29" s="17"/>
      <c r="K29" s="78"/>
      <c r="L29" s="46"/>
      <c r="M29" s="46"/>
      <c r="N29" s="46"/>
      <c r="O29" s="47"/>
      <c r="P29" s="48"/>
      <c r="Q29" s="49"/>
      <c r="R29" s="46"/>
    </row>
    <row r="30" spans="1:18" s="15" customFormat="1" ht="15.75">
      <c r="A30" s="23"/>
      <c r="B30" s="26" t="s">
        <v>17</v>
      </c>
      <c r="C30" s="22"/>
      <c r="D30" s="17"/>
      <c r="E30" s="78"/>
      <c r="F30" s="17"/>
      <c r="G30" s="78"/>
      <c r="H30" s="17"/>
      <c r="I30" s="78"/>
      <c r="J30" s="17"/>
      <c r="K30" s="78"/>
      <c r="L30" s="46"/>
      <c r="M30" s="46"/>
      <c r="N30" s="46"/>
      <c r="O30" s="47"/>
      <c r="P30" s="48"/>
      <c r="Q30" s="49"/>
      <c r="R30" s="46"/>
    </row>
    <row r="31" spans="1:18" s="15" customFormat="1" ht="15.75">
      <c r="A31" s="23"/>
      <c r="B31" s="26" t="s">
        <v>18</v>
      </c>
      <c r="C31" s="22"/>
      <c r="D31" s="17"/>
      <c r="E31" s="78"/>
      <c r="F31" s="17"/>
      <c r="G31" s="78"/>
      <c r="H31" s="17"/>
      <c r="I31" s="78"/>
      <c r="J31" s="17"/>
      <c r="K31" s="78"/>
      <c r="L31" s="46"/>
      <c r="M31" s="46"/>
      <c r="N31" s="46"/>
      <c r="O31" s="47"/>
      <c r="P31" s="48"/>
      <c r="Q31" s="49"/>
      <c r="R31" s="46"/>
    </row>
    <row r="32" spans="1:18" s="15" customFormat="1" ht="15.75">
      <c r="A32" s="23"/>
      <c r="B32" s="26" t="s">
        <v>19</v>
      </c>
      <c r="C32" s="22"/>
      <c r="D32" s="17"/>
      <c r="E32" s="78"/>
      <c r="F32" s="17"/>
      <c r="G32" s="78"/>
      <c r="H32" s="17"/>
      <c r="I32" s="78"/>
      <c r="J32" s="17"/>
      <c r="K32" s="78"/>
      <c r="L32" s="46"/>
      <c r="M32" s="46"/>
      <c r="N32" s="46"/>
      <c r="O32" s="47"/>
      <c r="P32" s="48"/>
      <c r="Q32" s="49"/>
      <c r="R32" s="46"/>
    </row>
    <row r="33" spans="1:18" s="15" customFormat="1" ht="15.75">
      <c r="A33" s="23"/>
      <c r="B33" s="26" t="s">
        <v>20</v>
      </c>
      <c r="C33" s="22"/>
      <c r="D33" s="17"/>
      <c r="E33" s="78"/>
      <c r="F33" s="17"/>
      <c r="G33" s="78"/>
      <c r="H33" s="17"/>
      <c r="I33" s="78"/>
      <c r="J33" s="17"/>
      <c r="K33" s="78"/>
      <c r="L33" s="46"/>
      <c r="M33" s="46"/>
      <c r="N33" s="46"/>
      <c r="O33" s="47"/>
      <c r="P33" s="48"/>
      <c r="Q33" s="49"/>
      <c r="R33" s="46"/>
    </row>
    <row r="34" spans="1:18" s="15" customFormat="1" ht="15.75">
      <c r="A34" s="23"/>
      <c r="B34" s="26" t="s">
        <v>21</v>
      </c>
      <c r="C34" s="22"/>
      <c r="D34" s="17"/>
      <c r="E34" s="78"/>
      <c r="F34" s="17"/>
      <c r="G34" s="78"/>
      <c r="H34" s="17"/>
      <c r="I34" s="78"/>
      <c r="J34" s="17"/>
      <c r="K34" s="78"/>
      <c r="L34" s="46"/>
      <c r="M34" s="46"/>
      <c r="N34" s="46"/>
      <c r="O34" s="47"/>
      <c r="P34" s="48"/>
      <c r="Q34" s="49"/>
      <c r="R34" s="46"/>
    </row>
    <row r="35" spans="1:18" s="15" customFormat="1" ht="15.75">
      <c r="A35" s="23"/>
      <c r="B35" s="26" t="s">
        <v>22</v>
      </c>
      <c r="C35" s="22"/>
      <c r="D35" s="17"/>
      <c r="E35" s="78"/>
      <c r="F35" s="17"/>
      <c r="G35" s="78"/>
      <c r="H35" s="17"/>
      <c r="I35" s="78"/>
      <c r="J35" s="17"/>
      <c r="K35" s="78"/>
      <c r="L35" s="46"/>
      <c r="M35" s="46"/>
      <c r="N35" s="46"/>
      <c r="O35" s="47"/>
      <c r="P35" s="48"/>
      <c r="Q35" s="49"/>
      <c r="R35" s="46"/>
    </row>
    <row r="36" spans="1:18" s="15" customFormat="1" ht="15.75">
      <c r="A36" s="23"/>
      <c r="B36" s="26" t="s">
        <v>23</v>
      </c>
      <c r="C36" s="22"/>
      <c r="D36" s="17"/>
      <c r="E36" s="78"/>
      <c r="F36" s="17"/>
      <c r="G36" s="78"/>
      <c r="H36" s="17"/>
      <c r="I36" s="78"/>
      <c r="J36" s="17"/>
      <c r="K36" s="78"/>
      <c r="L36" s="46"/>
      <c r="M36" s="46"/>
      <c r="N36" s="46"/>
      <c r="O36" s="47"/>
      <c r="P36" s="48"/>
      <c r="Q36" s="49"/>
      <c r="R36" s="46"/>
    </row>
    <row r="37" spans="1:18" s="15" customFormat="1" ht="15.75">
      <c r="A37" s="23"/>
      <c r="B37" s="26" t="s">
        <v>24</v>
      </c>
      <c r="C37" s="22"/>
      <c r="D37" s="17"/>
      <c r="E37" s="78"/>
      <c r="F37" s="17"/>
      <c r="G37" s="78"/>
      <c r="H37" s="17"/>
      <c r="I37" s="78"/>
      <c r="J37" s="17"/>
      <c r="K37" s="78"/>
      <c r="L37" s="46"/>
      <c r="M37" s="46"/>
      <c r="N37" s="46"/>
      <c r="O37" s="47"/>
      <c r="P37" s="48"/>
      <c r="Q37" s="49"/>
      <c r="R37" s="46"/>
    </row>
    <row r="38" spans="1:18" s="15" customFormat="1" ht="14.25" customHeight="1">
      <c r="A38" s="24" t="s">
        <v>25</v>
      </c>
      <c r="B38" s="28"/>
      <c r="C38" s="29"/>
      <c r="D38" s="81">
        <f>SUM(D29:D37)</f>
        <v>0</v>
      </c>
      <c r="E38" s="82"/>
      <c r="F38" s="81">
        <f>SUM(F29:F37)</f>
        <v>0</v>
      </c>
      <c r="G38" s="82"/>
      <c r="H38" s="81">
        <f>SUM(H29:H37)</f>
        <v>0</v>
      </c>
      <c r="I38" s="82"/>
      <c r="J38" s="81">
        <f>SUM(J29:J37)</f>
        <v>0</v>
      </c>
      <c r="K38" s="78"/>
      <c r="L38" s="46"/>
      <c r="M38" s="46"/>
      <c r="N38" s="46"/>
      <c r="O38" s="47"/>
      <c r="P38" s="48"/>
      <c r="Q38" s="54"/>
      <c r="R38" s="46"/>
    </row>
    <row r="39" spans="1:18" s="15" customFormat="1" ht="21" customHeight="1">
      <c r="A39" s="24" t="s">
        <v>26</v>
      </c>
      <c r="B39" s="27"/>
      <c r="C39" s="27"/>
      <c r="D39" s="83">
        <f>+commcf_3rd_previous_egi-D38</f>
        <v>0</v>
      </c>
      <c r="E39" s="82"/>
      <c r="F39" s="83">
        <f>+commcf_2nd_previous_egi-F38</f>
        <v>0</v>
      </c>
      <c r="G39" s="82"/>
      <c r="H39" s="83">
        <f>+commcf_previous_egi-H38</f>
        <v>0</v>
      </c>
      <c r="I39" s="82"/>
      <c r="J39" s="83">
        <f>+commcf_appraisal_egi-J38</f>
        <v>0</v>
      </c>
      <c r="K39" s="78"/>
      <c r="L39" s="51"/>
      <c r="M39" s="51"/>
      <c r="N39" s="51"/>
      <c r="O39" s="52"/>
      <c r="P39" s="53"/>
      <c r="Q39" s="49"/>
      <c r="R39" s="46"/>
    </row>
    <row r="40" spans="1:18" s="15" customFormat="1" ht="15">
      <c r="A40" s="23"/>
      <c r="B40" s="30" t="s">
        <v>27</v>
      </c>
      <c r="C40" s="22"/>
      <c r="D40" s="84"/>
      <c r="E40" s="85"/>
      <c r="F40" s="84"/>
      <c r="G40" s="85"/>
      <c r="H40" s="84"/>
      <c r="I40" s="85"/>
      <c r="J40" s="84"/>
      <c r="K40" s="78"/>
      <c r="L40" s="46"/>
      <c r="M40" s="46"/>
      <c r="N40" s="46"/>
      <c r="O40" s="47"/>
      <c r="P40" s="48"/>
      <c r="Q40" s="49"/>
      <c r="R40" s="46"/>
    </row>
    <row r="41" spans="1:18" s="15" customFormat="1" ht="15">
      <c r="A41" s="23"/>
      <c r="B41" s="30" t="s">
        <v>28</v>
      </c>
      <c r="C41" s="22"/>
      <c r="D41" s="86"/>
      <c r="E41" s="85"/>
      <c r="F41" s="86"/>
      <c r="G41" s="85"/>
      <c r="H41" s="86"/>
      <c r="I41" s="85"/>
      <c r="J41" s="86"/>
      <c r="K41" s="78"/>
      <c r="L41" s="46"/>
      <c r="M41" s="46"/>
      <c r="N41" s="46"/>
      <c r="O41" s="47"/>
      <c r="P41" s="48"/>
      <c r="Q41" s="54"/>
      <c r="R41" s="46"/>
    </row>
    <row r="42" spans="1:18" s="18" customFormat="1" ht="17.25" customHeight="1">
      <c r="A42" s="24" t="s">
        <v>29</v>
      </c>
      <c r="B42" s="27"/>
      <c r="C42" s="27"/>
      <c r="D42" s="83">
        <f>+D38+D40+D41</f>
        <v>0</v>
      </c>
      <c r="E42" s="82"/>
      <c r="F42" s="83">
        <f>+F38+F40+F41</f>
        <v>0</v>
      </c>
      <c r="G42" s="82"/>
      <c r="H42" s="83">
        <f>+H38+H40+H41</f>
        <v>0</v>
      </c>
      <c r="I42" s="82"/>
      <c r="J42" s="83">
        <f>+J38+J40+J41</f>
        <v>0</v>
      </c>
      <c r="K42" s="78"/>
      <c r="L42" s="51"/>
      <c r="M42" s="51"/>
      <c r="N42" s="51"/>
      <c r="O42" s="52"/>
      <c r="P42" s="53"/>
      <c r="Q42" s="54"/>
      <c r="R42" s="51"/>
    </row>
    <row r="43" spans="1:18" s="18" customFormat="1" ht="16.5" customHeight="1" thickBot="1">
      <c r="A43" s="31" t="s">
        <v>30</v>
      </c>
      <c r="B43" s="32"/>
      <c r="C43" s="32"/>
      <c r="D43" s="87">
        <f>+commcf_3rd_previous_noi-D40-D41</f>
        <v>0</v>
      </c>
      <c r="E43" s="88"/>
      <c r="F43" s="87">
        <f>+commcf_2nd_previous_noi-F40-F41</f>
        <v>0</v>
      </c>
      <c r="G43" s="88"/>
      <c r="H43" s="87">
        <f>+commcf_previous_noi-H40-H41</f>
        <v>0</v>
      </c>
      <c r="I43" s="88"/>
      <c r="J43" s="87">
        <f>+commcf_appraisal_noi-J40-J41</f>
        <v>0</v>
      </c>
      <c r="K43" s="89"/>
      <c r="L43" s="51"/>
      <c r="M43" s="51"/>
      <c r="N43" s="51"/>
      <c r="O43" s="52"/>
      <c r="P43" s="53"/>
      <c r="Q43" s="41"/>
      <c r="R43" s="51"/>
    </row>
    <row r="44" spans="1:11" ht="19.5" customHeight="1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</row>
    <row r="45" ht="15" hidden="1">
      <c r="B45" s="4" t="s">
        <v>31</v>
      </c>
    </row>
    <row r="46" spans="2:8" ht="11.25" hidden="1">
      <c r="B46" s="5" t="s">
        <v>32</v>
      </c>
      <c r="C46" s="6"/>
      <c r="D46" s="7"/>
      <c r="E46" s="2"/>
      <c r="F46" s="2"/>
      <c r="G46" s="8"/>
      <c r="H46" s="8"/>
    </row>
    <row r="47" spans="2:8" ht="11.25" hidden="1">
      <c r="B47" s="9" t="s">
        <v>33</v>
      </c>
      <c r="C47" s="9"/>
      <c r="D47" s="10">
        <v>0.75</v>
      </c>
      <c r="E47" s="11"/>
      <c r="F47" s="12" t="s">
        <v>34</v>
      </c>
      <c r="H47" s="13">
        <v>1.25</v>
      </c>
    </row>
    <row r="48" spans="2:8" ht="11.25" hidden="1">
      <c r="B48" s="9" t="s">
        <v>35</v>
      </c>
      <c r="C48" s="9"/>
      <c r="D48" s="10">
        <v>0.7</v>
      </c>
      <c r="E48" s="14"/>
      <c r="F48" s="2" t="s">
        <v>36</v>
      </c>
      <c r="H48" s="13">
        <v>1.3</v>
      </c>
    </row>
    <row r="49" spans="2:8" ht="11.25" hidden="1">
      <c r="B49" s="9" t="s">
        <v>37</v>
      </c>
      <c r="C49" s="9"/>
      <c r="D49" s="10">
        <v>0.7</v>
      </c>
      <c r="E49" s="14"/>
      <c r="F49" s="2" t="s">
        <v>38</v>
      </c>
      <c r="H49" s="13">
        <v>1.35</v>
      </c>
    </row>
    <row r="50" spans="2:17" ht="11.25" hidden="1">
      <c r="B50" s="9" t="s">
        <v>39</v>
      </c>
      <c r="C50" s="9"/>
      <c r="D50" s="10">
        <v>0.65</v>
      </c>
      <c r="E50" s="14"/>
      <c r="F50" s="2" t="s">
        <v>40</v>
      </c>
      <c r="H50" s="13">
        <v>1.25</v>
      </c>
      <c r="N50" s="55"/>
      <c r="O50" s="56"/>
      <c r="Q50" s="44"/>
    </row>
    <row r="51" spans="2:18" s="3" customFormat="1" ht="11.25" hidden="1">
      <c r="B51" s="9" t="s">
        <v>41</v>
      </c>
      <c r="C51" s="9"/>
      <c r="D51" s="10">
        <v>0.65</v>
      </c>
      <c r="F51" s="2" t="s">
        <v>42</v>
      </c>
      <c r="G51" s="1"/>
      <c r="H51" s="13">
        <v>1.25</v>
      </c>
      <c r="L51" s="44"/>
      <c r="M51" s="44"/>
      <c r="N51" s="44"/>
      <c r="O51" s="44"/>
      <c r="P51" s="44"/>
      <c r="Q51" s="41"/>
      <c r="R51" s="44"/>
    </row>
    <row r="52" spans="2:8" ht="11.25" hidden="1">
      <c r="B52" s="9" t="s">
        <v>43</v>
      </c>
      <c r="C52" s="9"/>
      <c r="D52" s="10">
        <v>0.6</v>
      </c>
      <c r="F52" s="2" t="s">
        <v>44</v>
      </c>
      <c r="H52" s="13">
        <v>1.25</v>
      </c>
    </row>
    <row r="53" spans="6:8" ht="11.25" hidden="1">
      <c r="F53" s="2" t="s">
        <v>45</v>
      </c>
      <c r="H53" s="13">
        <v>1.25</v>
      </c>
    </row>
    <row r="54" spans="6:8" ht="11.25" hidden="1">
      <c r="F54" s="1" t="s">
        <v>46</v>
      </c>
      <c r="H54" s="9">
        <v>1.25</v>
      </c>
    </row>
    <row r="55" spans="1:11" ht="11.25">
      <c r="A55" s="20"/>
      <c r="B55" s="20"/>
      <c r="C55" s="20"/>
      <c r="D55" s="20"/>
      <c r="E55" s="20"/>
      <c r="F55" s="20"/>
      <c r="G55" s="20"/>
      <c r="H55" s="57"/>
      <c r="I55" s="20"/>
      <c r="J55" s="20"/>
      <c r="K55" s="20"/>
    </row>
    <row r="56" spans="1:22" ht="14.25">
      <c r="A56" s="59"/>
      <c r="B56" s="58" t="s">
        <v>52</v>
      </c>
      <c r="C56" s="59"/>
      <c r="D56" s="59"/>
      <c r="E56" s="59"/>
      <c r="F56" s="59"/>
      <c r="G56" s="59"/>
      <c r="H56" s="59"/>
      <c r="I56" s="60"/>
      <c r="J56" s="61"/>
      <c r="K56" s="62"/>
      <c r="S56" s="2"/>
      <c r="T56" s="2"/>
      <c r="U56" s="2"/>
      <c r="V56" s="2"/>
    </row>
    <row r="57" spans="1:22" ht="11.25" customHeight="1">
      <c r="A57" s="59"/>
      <c r="B57" s="59"/>
      <c r="C57" s="59"/>
      <c r="D57" s="59"/>
      <c r="E57" s="59"/>
      <c r="F57" s="59"/>
      <c r="G57" s="59"/>
      <c r="H57" s="59"/>
      <c r="I57" s="63"/>
      <c r="J57" s="114" t="s">
        <v>47</v>
      </c>
      <c r="K57" s="114"/>
      <c r="S57" s="2"/>
      <c r="T57" s="2"/>
      <c r="U57" s="2"/>
      <c r="V57" s="2"/>
    </row>
    <row r="58" spans="1:22" ht="6.75" customHeight="1">
      <c r="A58" s="59"/>
      <c r="B58" s="59"/>
      <c r="C58" s="59"/>
      <c r="D58" s="59"/>
      <c r="E58" s="59"/>
      <c r="F58" s="59"/>
      <c r="G58" s="59"/>
      <c r="H58" s="59"/>
      <c r="I58" s="59"/>
      <c r="J58" s="60"/>
      <c r="K58" s="59"/>
      <c r="S58" s="2"/>
      <c r="T58" s="2"/>
      <c r="U58" s="2"/>
      <c r="V58" s="2"/>
    </row>
    <row r="59" spans="1:22" ht="18.75" customHeight="1">
      <c r="A59" s="59"/>
      <c r="B59" s="113"/>
      <c r="C59" s="113"/>
      <c r="D59" s="113"/>
      <c r="E59" s="113"/>
      <c r="F59" s="113"/>
      <c r="G59" s="113"/>
      <c r="H59" s="59"/>
      <c r="I59" s="60"/>
      <c r="J59" s="60"/>
      <c r="K59" s="62"/>
      <c r="S59" s="2"/>
      <c r="T59" s="2"/>
      <c r="U59" s="2"/>
      <c r="V59" s="2"/>
    </row>
    <row r="60" spans="1:22" ht="18.75" customHeight="1">
      <c r="A60" s="59"/>
      <c r="B60" s="114" t="s">
        <v>49</v>
      </c>
      <c r="C60" s="114"/>
      <c r="D60" s="59"/>
      <c r="E60" s="59"/>
      <c r="F60" s="59"/>
      <c r="G60" s="59"/>
      <c r="H60" s="59"/>
      <c r="I60" s="60"/>
      <c r="J60" s="60"/>
      <c r="K60" s="62"/>
      <c r="S60" s="2"/>
      <c r="T60" s="2"/>
      <c r="U60" s="2"/>
      <c r="V60" s="2"/>
    </row>
    <row r="61" spans="1:22" ht="18.75" customHeight="1">
      <c r="A61" s="59"/>
      <c r="B61" s="115"/>
      <c r="C61" s="115"/>
      <c r="D61" s="59"/>
      <c r="E61" s="59"/>
      <c r="F61" s="59"/>
      <c r="G61" s="59"/>
      <c r="H61" s="59"/>
      <c r="I61" s="59"/>
      <c r="J61" s="59"/>
      <c r="K61" s="59"/>
      <c r="S61" s="2"/>
      <c r="T61" s="2"/>
      <c r="U61" s="2"/>
      <c r="V61" s="2"/>
    </row>
    <row r="62" spans="1:22" ht="14.25">
      <c r="A62" s="59"/>
      <c r="B62" s="110"/>
      <c r="C62" s="110"/>
      <c r="D62" s="110"/>
      <c r="E62" s="64"/>
      <c r="F62" s="111"/>
      <c r="G62" s="111"/>
      <c r="H62" s="59"/>
      <c r="I62" s="59"/>
      <c r="J62" s="59"/>
      <c r="K62" s="65"/>
      <c r="S62" s="2"/>
      <c r="T62" s="2"/>
      <c r="U62" s="2"/>
      <c r="V62" s="2"/>
    </row>
    <row r="63" spans="1:22" ht="15.75" customHeight="1">
      <c r="A63" s="59"/>
      <c r="B63" s="66" t="s">
        <v>48</v>
      </c>
      <c r="C63" s="58"/>
      <c r="D63" s="58"/>
      <c r="E63" s="58"/>
      <c r="F63" s="67" t="s">
        <v>47</v>
      </c>
      <c r="G63" s="68"/>
      <c r="H63" s="59"/>
      <c r="I63" s="59"/>
      <c r="J63" s="59"/>
      <c r="K63" s="65"/>
      <c r="S63" s="2"/>
      <c r="T63" s="2"/>
      <c r="U63" s="2"/>
      <c r="V63" s="2"/>
    </row>
    <row r="64" spans="1:22" ht="14.25">
      <c r="A64" s="59"/>
      <c r="B64" s="112"/>
      <c r="C64" s="112"/>
      <c r="D64" s="59"/>
      <c r="E64" s="59"/>
      <c r="F64" s="59"/>
      <c r="G64" s="59"/>
      <c r="H64" s="65"/>
      <c r="I64" s="65"/>
      <c r="J64" s="65"/>
      <c r="K64" s="65"/>
      <c r="S64" s="2"/>
      <c r="T64" s="2"/>
      <c r="U64" s="2"/>
      <c r="V64" s="2"/>
    </row>
    <row r="65" spans="1:11" ht="5.25" customHeight="1">
      <c r="A65" s="59"/>
      <c r="B65" s="59"/>
      <c r="C65" s="59"/>
      <c r="D65" s="59"/>
      <c r="E65" s="59"/>
      <c r="F65" s="59"/>
      <c r="G65" s="59"/>
      <c r="H65" s="65"/>
      <c r="I65" s="65"/>
      <c r="J65" s="65"/>
      <c r="K65" s="65"/>
    </row>
    <row r="66" spans="1:11" ht="18.75" customHeight="1">
      <c r="A66" s="59"/>
      <c r="B66" s="113"/>
      <c r="C66" s="113"/>
      <c r="D66" s="113"/>
      <c r="E66" s="113"/>
      <c r="F66" s="113"/>
      <c r="G66" s="113"/>
      <c r="H66" s="65"/>
      <c r="I66" s="65"/>
      <c r="J66" s="65"/>
      <c r="K66" s="65"/>
    </row>
    <row r="67" spans="1:11" ht="18.75" customHeight="1">
      <c r="A67" s="59"/>
      <c r="B67" s="114" t="s">
        <v>50</v>
      </c>
      <c r="C67" s="114"/>
      <c r="D67" s="59"/>
      <c r="E67" s="59"/>
      <c r="F67" s="59"/>
      <c r="G67" s="59"/>
      <c r="H67" s="65"/>
      <c r="I67" s="65"/>
      <c r="J67" s="65"/>
      <c r="K67" s="65"/>
    </row>
    <row r="68" spans="1:11" ht="11.25" customHeight="1">
      <c r="A68" s="59"/>
      <c r="B68" s="59"/>
      <c r="C68" s="60"/>
      <c r="D68" s="59"/>
      <c r="E68" s="59"/>
      <c r="F68" s="59"/>
      <c r="G68" s="59"/>
      <c r="H68" s="65"/>
      <c r="I68" s="65"/>
      <c r="J68" s="65"/>
      <c r="K68" s="65"/>
    </row>
    <row r="69" spans="1:11" ht="14.25">
      <c r="A69" s="59"/>
      <c r="B69" s="110"/>
      <c r="C69" s="110"/>
      <c r="D69" s="110"/>
      <c r="E69" s="64"/>
      <c r="F69" s="111"/>
      <c r="G69" s="111"/>
      <c r="H69" s="65"/>
      <c r="I69" s="65"/>
      <c r="J69" s="65"/>
      <c r="K69" s="65"/>
    </row>
    <row r="70" spans="1:11" ht="14.25">
      <c r="A70" s="59"/>
      <c r="B70" s="66" t="s">
        <v>48</v>
      </c>
      <c r="C70" s="58"/>
      <c r="D70" s="58"/>
      <c r="E70" s="58"/>
      <c r="F70" s="67" t="s">
        <v>47</v>
      </c>
      <c r="G70" s="68"/>
      <c r="H70" s="65"/>
      <c r="I70" s="65"/>
      <c r="J70" s="65"/>
      <c r="K70" s="65"/>
    </row>
    <row r="71" spans="1:11" ht="14.25">
      <c r="A71" s="59"/>
      <c r="B71" s="58"/>
      <c r="C71" s="58"/>
      <c r="D71" s="58"/>
      <c r="E71" s="58"/>
      <c r="F71" s="69"/>
      <c r="G71" s="70"/>
      <c r="H71" s="65"/>
      <c r="I71" s="65"/>
      <c r="J71" s="65"/>
      <c r="K71" s="65"/>
    </row>
    <row r="72" ht="11.25"/>
    <row r="73" ht="11.25"/>
    <row r="74" ht="11.25"/>
    <row r="75" ht="11.25"/>
    <row r="76" ht="11.25"/>
    <row r="77" ht="11.25"/>
    <row r="78" ht="11.25"/>
    <row r="79" ht="11.25"/>
    <row r="80" ht="11.25"/>
    <row r="81" ht="11.25"/>
    <row r="82" ht="11.25"/>
    <row r="83" ht="11.25"/>
    <row r="84" ht="11.25"/>
    <row r="85" ht="11.25"/>
    <row r="86" ht="11.25"/>
    <row r="87" ht="11.25"/>
    <row r="88" ht="11.25"/>
    <row r="89" ht="11.25"/>
    <row r="90" ht="11.25"/>
    <row r="91" ht="11.25"/>
    <row r="92" ht="11.25"/>
    <row r="93" ht="11.25"/>
    <row r="94" ht="11.25"/>
    <row r="95" ht="11.25"/>
    <row r="96" ht="11.25"/>
    <row r="97" ht="11.25"/>
    <row r="98" ht="11.25"/>
    <row r="99" ht="11.25"/>
    <row r="100" ht="11.25"/>
    <row r="101" ht="11.25"/>
    <row r="102" ht="11.25"/>
    <row r="103" ht="11.25"/>
    <row r="104" ht="11.25"/>
    <row r="105" ht="11.25"/>
    <row r="106" ht="11.25"/>
    <row r="107" ht="11.25"/>
    <row r="108" ht="11.25"/>
    <row r="109" ht="11.25"/>
    <row r="110" ht="11.25"/>
    <row r="111" ht="11.25"/>
    <row r="112" ht="11.25"/>
    <row r="113" ht="11.25"/>
    <row r="114" ht="11.25"/>
    <row r="115" ht="11.25"/>
    <row r="116" ht="11.25"/>
    <row r="117" ht="11.25"/>
    <row r="118" ht="11.25"/>
    <row r="119" ht="11.25"/>
    <row r="120" ht="11.25"/>
    <row r="121" ht="11.25"/>
    <row r="122" ht="11.25"/>
    <row r="123" ht="11.25"/>
    <row r="124" ht="11.25"/>
    <row r="125" ht="11.25"/>
    <row r="126" ht="11.25"/>
    <row r="127" ht="11.25"/>
    <row r="128" ht="11.25" customHeight="1"/>
    <row r="129" ht="11.25" customHeight="1"/>
    <row r="130" ht="11.25" customHeight="1"/>
    <row r="131" ht="11.25" customHeight="1"/>
  </sheetData>
  <sheetProtection selectLockedCells="1"/>
  <mergeCells count="18">
    <mergeCell ref="B60:C60"/>
    <mergeCell ref="B67:C67"/>
    <mergeCell ref="J57:K57"/>
    <mergeCell ref="B59:G59"/>
    <mergeCell ref="B61:C61"/>
    <mergeCell ref="B69:D69"/>
    <mergeCell ref="F69:G69"/>
    <mergeCell ref="B62:D62"/>
    <mergeCell ref="F62:G62"/>
    <mergeCell ref="B64:C64"/>
    <mergeCell ref="B66:G66"/>
    <mergeCell ref="A7:K7"/>
    <mergeCell ref="A9:K9"/>
    <mergeCell ref="D10:E10"/>
    <mergeCell ref="F10:G10"/>
    <mergeCell ref="H10:I10"/>
    <mergeCell ref="J10:K10"/>
    <mergeCell ref="C8:J8"/>
  </mergeCells>
  <printOptions horizontalCentered="1"/>
  <pageMargins left="0.28" right="0.25" top="0.27" bottom="0.5" header="0.25" footer="0.25"/>
  <pageSetup horizontalDpi="600" verticalDpi="600" orientation="portrait" scale="83" r:id="rId4"/>
  <headerFooter alignWithMargins="0">
    <oddFooter>&amp;LCML 0115
03/15/05&amp;C&amp;P of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Mutual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U179623</dc:creator>
  <cp:keywords/>
  <dc:description/>
  <cp:lastModifiedBy>awashburn</cp:lastModifiedBy>
  <cp:lastPrinted>2005-03-18T02:05:32Z</cp:lastPrinted>
  <dcterms:created xsi:type="dcterms:W3CDTF">2005-03-17T16:47:18Z</dcterms:created>
  <dcterms:modified xsi:type="dcterms:W3CDTF">2005-10-18T22:02:39Z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Line">
    <vt:lpwstr>Commercial Mortgage Lending</vt:lpwstr>
  </property>
  <property fmtid="{D5CDD505-2E9C-101B-9397-08002B2CF9AE}" pid="3" name="Section">
    <vt:lpwstr>SALES AND PROCESSING</vt:lpwstr>
  </property>
  <property fmtid="{D5CDD505-2E9C-101B-9397-08002B2CF9AE}" pid="4" name="Order">
    <vt:lpwstr>81700.0000000000</vt:lpwstr>
  </property>
  <property fmtid="{D5CDD505-2E9C-101B-9397-08002B2CF9AE}" pid="5" name="Form Number">
    <vt:lpwstr>CML 115</vt:lpwstr>
  </property>
  <property fmtid="{D5CDD505-2E9C-101B-9397-08002B2CF9AE}" pid="6" name="Form/Worksheet Name">
    <vt:lpwstr>Operating Statement</vt:lpwstr>
  </property>
</Properties>
</file>